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Q803\Desktop\2-FWA-ITB Tender SDN-PZU-26-002 Cholera Kits\"/>
    </mc:Choice>
  </mc:AlternateContent>
  <xr:revisionPtr revIDLastSave="0" documentId="13_ncr:1_{26A22AE4-487E-4DD8-B8EF-90F0C35626B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'!$B$3:$L$11</definedName>
    <definedName name="_xlnm.Print_Area" localSheetId="0">'Annex A.1 Bid Form (Technical) '!$B$1:$K$24</definedName>
    <definedName name="_xlnm.Print_Area" localSheetId="1">'Annex A.2  Bid Form (Financial)'!$A$1:$AB$26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7" i="2"/>
  <c r="G8" i="2"/>
  <c r="G9" i="2"/>
  <c r="G10" i="2"/>
  <c r="G11" i="2"/>
  <c r="G5" i="2"/>
  <c r="E6" i="2"/>
  <c r="E7" i="2"/>
  <c r="E8" i="2"/>
  <c r="E9" i="2"/>
  <c r="E10" i="2"/>
  <c r="E11" i="2"/>
  <c r="E5" i="2"/>
  <c r="D6" i="2"/>
  <c r="D7" i="2"/>
  <c r="D8" i="2"/>
  <c r="D9" i="2"/>
  <c r="D10" i="2"/>
  <c r="D11" i="2"/>
  <c r="D5" i="2"/>
  <c r="C6" i="2"/>
  <c r="C7" i="2"/>
  <c r="C8" i="2"/>
  <c r="C9" i="2"/>
  <c r="C10" i="2"/>
  <c r="C11" i="2"/>
  <c r="C5" i="2"/>
  <c r="B20" i="2" l="1"/>
  <c r="D17" i="2" l="1"/>
  <c r="H4" i="2"/>
  <c r="C3" i="2"/>
  <c r="D3" i="2"/>
  <c r="E3" i="2"/>
  <c r="F3" i="2"/>
  <c r="G3" i="2"/>
  <c r="H3" i="2"/>
  <c r="B3" i="2"/>
  <c r="F5" i="2" l="1"/>
  <c r="F6" i="2"/>
  <c r="F7" i="2"/>
  <c r="F8" i="2"/>
  <c r="F9" i="2"/>
  <c r="F10" i="2"/>
  <c r="F11" i="2"/>
  <c r="B11" i="2" l="1"/>
  <c r="B10" i="2"/>
  <c r="B9" i="2"/>
  <c r="B8" i="2"/>
  <c r="B7" i="2"/>
  <c r="B4" i="2"/>
  <c r="D1" i="2" l="1"/>
  <c r="B6" i="2"/>
  <c r="B5" i="2"/>
  <c r="K12" i="2"/>
  <c r="K15" i="2" s="1"/>
  <c r="D18" i="2"/>
</calcChain>
</file>

<file path=xl/sharedStrings.xml><?xml version="1.0" encoding="utf-8"?>
<sst xmlns="http://schemas.openxmlformats.org/spreadsheetml/2006/main" count="100" uniqueCount="78">
  <si>
    <t>DRC to complete</t>
  </si>
  <si>
    <t>Bidder to complete</t>
  </si>
  <si>
    <t>Item/Milestone Required</t>
  </si>
  <si>
    <t>Specification</t>
  </si>
  <si>
    <t>Quantity offered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</si>
  <si>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</si>
  <si>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</si>
  <si>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</si>
  <si>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</si>
  <si>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</si>
  <si>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</si>
  <si>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</si>
  <si>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</si>
  <si>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</si>
  <si>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</si>
  <si>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</si>
  <si>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</si>
  <si>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</si>
  <si>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</si>
  <si>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</si>
  <si>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</si>
  <si>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Unit Price</t>
  </si>
  <si>
    <t xml:space="preserve">Total Price </t>
  </si>
  <si>
    <t>Sub-total</t>
  </si>
  <si>
    <t>Any other costs (please specify)</t>
  </si>
  <si>
    <t>Currency of Tender:</t>
  </si>
  <si>
    <t>Currency of Bid:</t>
  </si>
  <si>
    <t>Date:</t>
  </si>
  <si>
    <t xml:space="preserve">Estimated Quantity </t>
  </si>
  <si>
    <t>INCOTERMS 2020, DDP</t>
  </si>
  <si>
    <t>Delivery time required (days after contract signature):</t>
  </si>
  <si>
    <t>Unit</t>
  </si>
  <si>
    <t xml:space="preserve">Annex A.1 Bid Form (Technical) </t>
  </si>
  <si>
    <t>Annex A.2  Bid Form (Financial)</t>
  </si>
  <si>
    <t xml:space="preserve">Item/Milestone offered </t>
  </si>
  <si>
    <t>Bid validity period offered:</t>
  </si>
  <si>
    <t>Total cost</t>
  </si>
  <si>
    <t>Item #</t>
  </si>
  <si>
    <t xml:space="preserve">Lot # </t>
  </si>
  <si>
    <t>Lot 1</t>
  </si>
  <si>
    <t>Unit cost of each item should include  transporting cost, delivery, loading, unloading at first and end point and to/from trucks and at final destination</t>
  </si>
  <si>
    <t>التوصيف</t>
  </si>
  <si>
    <t>pcs</t>
  </si>
  <si>
    <t>Lot #</t>
  </si>
  <si>
    <t>90 days after closing of ITB</t>
  </si>
  <si>
    <t>Sample are required with the bid as per the attached sample &amp; brand sheet Annex A.3</t>
  </si>
  <si>
    <t>Brand</t>
  </si>
  <si>
    <t xml:space="preserve">14 days </t>
  </si>
  <si>
    <t xml:space="preserve">Country of Origin </t>
  </si>
  <si>
    <t>VAT 17 %</t>
  </si>
  <si>
    <t>USD/SDG</t>
  </si>
  <si>
    <t>Bathing soap</t>
  </si>
  <si>
    <t>big size, item weight 180 grams, Hypoallergenic Sensitive Skin With Gentle Cleanser detol or lifebuoy or equivalent</t>
  </si>
  <si>
    <t>Sachet</t>
  </si>
  <si>
    <t>Packs</t>
  </si>
  <si>
    <t>Oral Rehydration Salts (Pack of 20.5 gm)</t>
  </si>
  <si>
    <t>WHO formula (glucose + sodium + potassium + citrate); shelf life ≥ 2 years; clear mixing instructions.</t>
  </si>
  <si>
    <t>Washing powder soap, concentrated (2 kilograms)</t>
  </si>
  <si>
    <t>Suitable for hand washing clothes,gentle on skin,  and biodegradable to minimize environmental impact</t>
  </si>
  <si>
    <t>Aftaba/Ebriq/Jug (plastic), 2 liters, plastic for sanitary cleansing</t>
  </si>
  <si>
    <t xml:space="preserve">Plastic jug with spout) (1.5  litres), good quality—not deformable (similar to the below image) </t>
  </si>
  <si>
    <t>Jerrycan.</t>
  </si>
  <si>
    <t>Jerrycan. Type: Plastic Capacity: 20 Liters Weight: 180 gram Average Thickness: 0.6mm and minimum corner thickness 0.5mmInner diameter of Cap: Minimum 30 mm Material: Manufactured of food grade LDPE should not contain toxic elements. Color: Transparent White, painted  with DRC and SIDA logos (10x10cm)</t>
  </si>
  <si>
    <t>jug, Plastic(1.5 litre) for ORS preparation</t>
  </si>
  <si>
    <t>Durable, resistant to corrosion or breakage, reusable and easy to clean ,(90mm width &amp; 200mm height , 190 mm length &amp; 149g weight )</t>
  </si>
  <si>
    <t>Plastic bucket</t>
  </si>
  <si>
    <t>Plastic bucket. metal handle 20lt capacity (with lid). Painted with  DRC and SHF  color logos (10x10cm)</t>
  </si>
  <si>
    <t>صيغة منظمة الصحة العالمية (جلوكوز + صوديوم + بوتاسيوم + سيترات)؛ مدة الصلاحية ≥ سنتان؛
  تعليمات خلط واضحة.</t>
  </si>
  <si>
    <t>حجم كبير، وزن المنتج 180 جرام، مضاد للحساسية
  للبشرة الحساسة مع منظف لطيف ديتول أو لايفبووي أو ما يعادله</t>
  </si>
  <si>
    <t xml:space="preserve">  مناسب لغسل الملابس باليد، لطيف على
  البشرة،  وقابل للتحلل البيولوجي لتقليل
  الأثر البيئي</t>
  </si>
  <si>
    <t xml:space="preserve">إبريق بلاستيكي مع فوهة (1.5 لتر)، جودة جيدة — غير قابل للتشوه (مشابه للصورة أدناه) </t>
  </si>
  <si>
    <t xml:space="preserve">
جركان. النوع: بلاستيكي السعة: 20 لتر الوزن: 180 جرام السماكة المتوسطة: 0.6 مم وسماكة الزاوية الدنيا 0.5 مم القطر الداخلي للغطاء: 30 مم على الأقل 
المادة: مصنوع من البولي إيثيلين المنخفض الكثافة (LDPE) المخصص للاستخدام الغذائي ولا يجب أن يحتوي على عناصر سامة. اللون: أبيض شفاف، مطلي  بشعار DRC و SIDA (10x10 سم)</t>
  </si>
  <si>
    <t>متين، مقاوم للتآكل أو الكسر، قابل لإعادة الاستخدام وسهل التنظيف (عرض 90 مم وارتفاع 200 مم وطول 190 مم ووزن 149 جم)</t>
  </si>
  <si>
    <t>جردل بلاستيكي. مقبض معدني سعة 20 لتر (مع غطاء). مطلي بشعاري DRC و SHF الملونين (10x10 سم)</t>
  </si>
  <si>
    <t xml:space="preserve">North Darfur -TawilaWarehouse </t>
  </si>
  <si>
    <t xml:space="preserve">Additional comments to bidders:
This ITB is launched for the purpose of establishing a framework agreement with the supplier for Supply and Delivery of Cholera kit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Five (05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</si>
  <si>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>Annex A1.  ITB_FWA_SDN_PZU_2026_005_Cholera kit_LOT  05 North Darfur -Tawila</t>
  </si>
  <si>
    <t>LOT (5)
Supply and delivery of Cholera kit In North Darfur -Tawila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</si>
</sst>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  <charset val="178"/>
      <scheme val="minor"/>
    </font>
    <font>
      <sz val="10"/>
      <name val="Cambria"/>
      <family val="1"/>
    </font>
    <font>
      <sz val="10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21" fillId="0" borderId="0"/>
  </cellStyleXfs>
  <cellXfs count="138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3" fillId="0" borderId="16" xfId="1" applyNumberFormat="1" applyFont="1" applyFill="1" applyBorder="1" applyAlignment="1">
      <alignment horizontal="right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6" fillId="3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0" fillId="0" borderId="12" xfId="0" applyBorder="1" applyAlignment="1">
      <alignment horizontal="center"/>
    </xf>
    <xf numFmtId="0" fontId="18" fillId="3" borderId="12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5" xfId="2" applyFont="1" applyFill="1" applyBorder="1" applyAlignment="1">
      <alignment horizontal="center" vertical="center" wrapText="1"/>
    </xf>
    <xf numFmtId="0" fontId="16" fillId="3" borderId="12" xfId="2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wrapText="1"/>
    </xf>
    <xf numFmtId="0" fontId="22" fillId="0" borderId="12" xfId="0" applyFont="1" applyBorder="1" applyAlignment="1">
      <alignment horizontal="left" vertical="center" wrapText="1"/>
    </xf>
    <xf numFmtId="0" fontId="23" fillId="0" borderId="12" xfId="0" applyFont="1" applyBorder="1" applyAlignment="1">
      <alignment wrapText="1"/>
    </xf>
    <xf numFmtId="0" fontId="16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textRotation="90" wrapText="1"/>
    </xf>
    <xf numFmtId="0" fontId="20" fillId="2" borderId="42" xfId="0" applyFont="1" applyFill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27" xfId="0" applyFont="1" applyBorder="1" applyAlignment="1">
      <alignment horizontal="left" vertical="top" wrapText="1"/>
    </xf>
    <xf numFmtId="0" fontId="19" fillId="0" borderId="28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</cellXfs>
  <cellStyles count="3">
    <cellStyle name="Comma [0]" xfId="1" builtinId="6"/>
    <cellStyle name="Normal" xfId="0" builtinId="0"/>
    <cellStyle name="Normal 2" xfId="2" xr:uid="{3BA1271D-1708-4AA7-AB53-7D06B5B48A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E0584CCC-FD30-4E15-AE49-8C2311277C53}"/>
            </a:ext>
          </a:extLst>
        </xdr:cNvPr>
        <xdr:cNvSpPr>
          <a:spLocks noChangeAspect="1" noChangeArrowheads="1"/>
        </xdr:cNvSpPr>
      </xdr:nvSpPr>
      <xdr:spPr bwMode="auto">
        <a:xfrm>
          <a:off x="615950" y="745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view="pageBreakPreview" topLeftCell="B1" zoomScale="58" zoomScaleNormal="58" zoomScaleSheetLayoutView="58" workbookViewId="0">
      <selection activeCell="B4" sqref="B4:G4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6328125" style="4" customWidth="1"/>
    <col min="4" max="4" width="54.36328125" style="4" customWidth="1"/>
    <col min="5" max="5" width="56.08984375" style="4" customWidth="1"/>
    <col min="6" max="6" width="10.36328125" style="4" customWidth="1"/>
    <col min="7" max="7" width="13.7265625" style="4" customWidth="1"/>
    <col min="8" max="8" width="13" style="4" customWidth="1"/>
    <col min="9" max="9" width="23.632812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62" t="s">
        <v>76</v>
      </c>
      <c r="E1" s="62"/>
      <c r="F1" s="62"/>
      <c r="G1" s="62"/>
      <c r="H1" s="62"/>
      <c r="I1" s="62"/>
      <c r="J1" s="63"/>
      <c r="K1" s="3" t="s">
        <v>32</v>
      </c>
    </row>
    <row r="2" spans="1:11" ht="15.5" customHeight="1" thickBot="1" x14ac:dyDescent="0.35">
      <c r="A2" s="80" t="s">
        <v>0</v>
      </c>
      <c r="B2" s="81"/>
      <c r="C2" s="81"/>
      <c r="D2" s="81"/>
      <c r="E2" s="81"/>
      <c r="F2" s="81"/>
      <c r="G2" s="82"/>
      <c r="H2" s="69" t="s">
        <v>1</v>
      </c>
      <c r="I2" s="70"/>
      <c r="J2" s="70"/>
      <c r="K2" s="71"/>
    </row>
    <row r="3" spans="1:11" ht="31" x14ac:dyDescent="0.3">
      <c r="A3" s="18" t="s">
        <v>38</v>
      </c>
      <c r="B3" s="18" t="s">
        <v>37</v>
      </c>
      <c r="C3" s="19" t="s">
        <v>2</v>
      </c>
      <c r="D3" s="19" t="s">
        <v>3</v>
      </c>
      <c r="E3" s="19" t="s">
        <v>41</v>
      </c>
      <c r="F3" s="20" t="s">
        <v>31</v>
      </c>
      <c r="G3" s="46" t="s">
        <v>28</v>
      </c>
      <c r="H3" s="42" t="s">
        <v>34</v>
      </c>
      <c r="I3" s="45" t="s">
        <v>48</v>
      </c>
      <c r="J3" s="5" t="s">
        <v>46</v>
      </c>
      <c r="K3" s="6" t="s">
        <v>4</v>
      </c>
    </row>
    <row r="4" spans="1:11" s="17" customFormat="1" ht="46" customHeight="1" thickBot="1" x14ac:dyDescent="0.4">
      <c r="A4" s="87" t="s">
        <v>39</v>
      </c>
      <c r="B4" s="83" t="s">
        <v>77</v>
      </c>
      <c r="C4" s="78"/>
      <c r="D4" s="78"/>
      <c r="E4" s="78"/>
      <c r="F4" s="78"/>
      <c r="G4" s="84"/>
      <c r="H4" s="85" t="s">
        <v>45</v>
      </c>
      <c r="I4" s="77" t="s">
        <v>40</v>
      </c>
      <c r="J4" s="78"/>
      <c r="K4" s="79"/>
    </row>
    <row r="5" spans="1:11" ht="91" customHeight="1" x14ac:dyDescent="0.35">
      <c r="A5" s="88"/>
      <c r="B5" s="15">
        <v>1</v>
      </c>
      <c r="C5" s="55" t="s">
        <v>55</v>
      </c>
      <c r="D5" s="55" t="s">
        <v>56</v>
      </c>
      <c r="E5" s="49" t="s">
        <v>67</v>
      </c>
      <c r="F5" s="50" t="s">
        <v>53</v>
      </c>
      <c r="G5" s="22">
        <v>10000</v>
      </c>
      <c r="H5" s="86"/>
      <c r="I5" s="21"/>
      <c r="J5" s="10"/>
      <c r="K5" s="11"/>
    </row>
    <row r="6" spans="1:11" ht="44.5" customHeight="1" x14ac:dyDescent="0.35">
      <c r="A6" s="88"/>
      <c r="B6" s="15">
        <v>2</v>
      </c>
      <c r="C6" s="47" t="s">
        <v>51</v>
      </c>
      <c r="D6" s="48" t="s">
        <v>52</v>
      </c>
      <c r="E6" s="51" t="s">
        <v>68</v>
      </c>
      <c r="F6" s="50" t="s">
        <v>42</v>
      </c>
      <c r="G6" s="22">
        <v>6000</v>
      </c>
      <c r="H6" s="86"/>
      <c r="I6" s="21"/>
      <c r="J6" s="10"/>
      <c r="K6" s="11"/>
    </row>
    <row r="7" spans="1:11" ht="52" customHeight="1" x14ac:dyDescent="0.35">
      <c r="A7" s="88"/>
      <c r="B7" s="15">
        <v>3</v>
      </c>
      <c r="C7" s="56" t="s">
        <v>57</v>
      </c>
      <c r="D7" s="48" t="s">
        <v>58</v>
      </c>
      <c r="E7" s="52" t="s">
        <v>69</v>
      </c>
      <c r="F7" s="50" t="s">
        <v>54</v>
      </c>
      <c r="G7" s="22">
        <v>1000</v>
      </c>
      <c r="H7" s="86"/>
      <c r="I7" s="21"/>
      <c r="J7" s="10"/>
      <c r="K7" s="11"/>
    </row>
    <row r="8" spans="1:11" ht="56" customHeight="1" x14ac:dyDescent="0.35">
      <c r="A8" s="88"/>
      <c r="B8" s="15">
        <v>4</v>
      </c>
      <c r="C8" s="56" t="s">
        <v>59</v>
      </c>
      <c r="D8" s="57" t="s">
        <v>60</v>
      </c>
      <c r="E8" s="52" t="s">
        <v>70</v>
      </c>
      <c r="F8" s="50" t="s">
        <v>42</v>
      </c>
      <c r="G8" s="22">
        <v>1000</v>
      </c>
      <c r="H8" s="86"/>
      <c r="I8" s="21"/>
      <c r="J8" s="10"/>
      <c r="K8" s="11"/>
    </row>
    <row r="9" spans="1:11" ht="48" customHeight="1" x14ac:dyDescent="0.35">
      <c r="A9" s="88"/>
      <c r="B9" s="15">
        <v>5</v>
      </c>
      <c r="C9" s="54" t="s">
        <v>61</v>
      </c>
      <c r="D9" s="48" t="s">
        <v>62</v>
      </c>
      <c r="E9" s="53" t="s">
        <v>71</v>
      </c>
      <c r="F9" s="50" t="s">
        <v>42</v>
      </c>
      <c r="G9" s="22">
        <v>1000</v>
      </c>
      <c r="H9" s="86"/>
      <c r="I9" s="21"/>
      <c r="J9" s="10"/>
      <c r="K9" s="11"/>
    </row>
    <row r="10" spans="1:11" ht="47" customHeight="1" x14ac:dyDescent="0.35">
      <c r="A10" s="88"/>
      <c r="B10" s="15">
        <v>6</v>
      </c>
      <c r="C10" s="58" t="s">
        <v>63</v>
      </c>
      <c r="D10" s="59" t="s">
        <v>64</v>
      </c>
      <c r="E10" s="53" t="s">
        <v>72</v>
      </c>
      <c r="F10" s="50" t="s">
        <v>42</v>
      </c>
      <c r="G10" s="22">
        <v>1000</v>
      </c>
      <c r="H10" s="86"/>
      <c r="I10" s="21"/>
      <c r="J10" s="10"/>
      <c r="K10" s="11"/>
    </row>
    <row r="11" spans="1:11" ht="47.5" customHeight="1" thickBot="1" x14ac:dyDescent="0.4">
      <c r="A11" s="88"/>
      <c r="B11" s="15">
        <v>7</v>
      </c>
      <c r="C11" s="60" t="s">
        <v>65</v>
      </c>
      <c r="D11" s="61" t="s">
        <v>66</v>
      </c>
      <c r="E11" s="53" t="s">
        <v>73</v>
      </c>
      <c r="F11" s="50" t="s">
        <v>42</v>
      </c>
      <c r="G11" s="22">
        <v>1000</v>
      </c>
      <c r="H11" s="86"/>
      <c r="I11" s="21"/>
      <c r="J11" s="10"/>
      <c r="K11" s="11"/>
    </row>
    <row r="12" spans="1:11" ht="27.5" customHeight="1" x14ac:dyDescent="0.3">
      <c r="B12" s="69" t="s">
        <v>0</v>
      </c>
      <c r="C12" s="70"/>
      <c r="D12" s="70"/>
      <c r="E12" s="70"/>
      <c r="F12" s="70"/>
      <c r="G12" s="71"/>
      <c r="H12" s="72" t="s">
        <v>1</v>
      </c>
      <c r="I12" s="73"/>
      <c r="J12" s="73"/>
      <c r="K12" s="74"/>
    </row>
    <row r="13" spans="1:11" ht="27.5" customHeight="1" x14ac:dyDescent="0.3">
      <c r="B13" s="75" t="s">
        <v>30</v>
      </c>
      <c r="C13" s="76"/>
      <c r="D13" s="66" t="s">
        <v>47</v>
      </c>
      <c r="E13" s="67"/>
      <c r="F13" s="67"/>
      <c r="G13" s="68"/>
      <c r="H13" s="7" t="s">
        <v>5</v>
      </c>
      <c r="I13" s="66"/>
      <c r="J13" s="67"/>
      <c r="K13" s="68"/>
    </row>
    <row r="14" spans="1:11" ht="27.5" customHeight="1" x14ac:dyDescent="0.3">
      <c r="B14" s="64" t="s">
        <v>6</v>
      </c>
      <c r="C14" s="65"/>
      <c r="D14" s="66" t="s">
        <v>29</v>
      </c>
      <c r="E14" s="67"/>
      <c r="F14" s="67"/>
      <c r="G14" s="68"/>
      <c r="H14" s="7" t="s">
        <v>7</v>
      </c>
      <c r="I14" s="66"/>
      <c r="J14" s="67"/>
      <c r="K14" s="68"/>
    </row>
    <row r="15" spans="1:11" ht="27.5" customHeight="1" x14ac:dyDescent="0.3">
      <c r="B15" s="64" t="s">
        <v>8</v>
      </c>
      <c r="C15" s="65"/>
      <c r="D15" s="66" t="s">
        <v>74</v>
      </c>
      <c r="E15" s="67"/>
      <c r="F15" s="67"/>
      <c r="G15" s="68"/>
      <c r="H15" s="7" t="s">
        <v>9</v>
      </c>
      <c r="I15" s="66"/>
      <c r="J15" s="67"/>
      <c r="K15" s="68"/>
    </row>
    <row r="16" spans="1:11" ht="27.5" customHeight="1" thickBot="1" x14ac:dyDescent="0.35">
      <c r="B16" s="89" t="s">
        <v>10</v>
      </c>
      <c r="C16" s="90"/>
      <c r="D16" s="91" t="s">
        <v>44</v>
      </c>
      <c r="E16" s="92"/>
      <c r="F16" s="92"/>
      <c r="G16" s="93"/>
      <c r="H16" s="7" t="s">
        <v>35</v>
      </c>
      <c r="I16" s="66"/>
      <c r="J16" s="67"/>
      <c r="K16" s="68"/>
    </row>
    <row r="17" spans="2:11" ht="27.5" customHeight="1" x14ac:dyDescent="0.3">
      <c r="B17" s="94" t="s">
        <v>75</v>
      </c>
      <c r="C17" s="95"/>
      <c r="D17" s="95"/>
      <c r="E17" s="95"/>
      <c r="F17" s="95"/>
      <c r="G17" s="96"/>
      <c r="H17" s="41" t="s">
        <v>11</v>
      </c>
      <c r="I17" s="66"/>
      <c r="J17" s="67"/>
      <c r="K17" s="68"/>
    </row>
    <row r="18" spans="2:11" ht="27.5" customHeight="1" x14ac:dyDescent="0.3">
      <c r="B18" s="97"/>
      <c r="C18" s="98"/>
      <c r="D18" s="98"/>
      <c r="E18" s="98"/>
      <c r="F18" s="98"/>
      <c r="G18" s="99"/>
      <c r="H18" s="41" t="s">
        <v>12</v>
      </c>
      <c r="I18" s="66"/>
      <c r="J18" s="67"/>
      <c r="K18" s="68"/>
    </row>
    <row r="19" spans="2:11" ht="27.5" customHeight="1" x14ac:dyDescent="0.3">
      <c r="B19" s="97"/>
      <c r="C19" s="98"/>
      <c r="D19" s="98"/>
      <c r="E19" s="98"/>
      <c r="F19" s="98"/>
      <c r="G19" s="99"/>
      <c r="H19" s="41" t="s">
        <v>13</v>
      </c>
      <c r="I19" s="8"/>
      <c r="J19" s="42" t="s">
        <v>14</v>
      </c>
      <c r="K19" s="9"/>
    </row>
    <row r="20" spans="2:11" ht="26.5" customHeight="1" x14ac:dyDescent="0.3">
      <c r="B20" s="97"/>
      <c r="C20" s="98"/>
      <c r="D20" s="98"/>
      <c r="E20" s="98"/>
      <c r="F20" s="98"/>
      <c r="G20" s="99"/>
      <c r="H20" s="41" t="s">
        <v>15</v>
      </c>
      <c r="I20" s="8"/>
      <c r="J20" s="42" t="s">
        <v>16</v>
      </c>
      <c r="K20" s="9"/>
    </row>
    <row r="21" spans="2:11" ht="69" customHeight="1" x14ac:dyDescent="0.3">
      <c r="B21" s="97"/>
      <c r="C21" s="98"/>
      <c r="D21" s="98"/>
      <c r="E21" s="98"/>
      <c r="F21" s="98"/>
      <c r="G21" s="99"/>
      <c r="H21" s="41" t="s">
        <v>17</v>
      </c>
      <c r="I21" s="66"/>
      <c r="J21" s="67"/>
      <c r="K21" s="68"/>
    </row>
    <row r="22" spans="2:11" ht="15.5" x14ac:dyDescent="0.3">
      <c r="B22" s="97"/>
      <c r="C22" s="98"/>
      <c r="D22" s="98"/>
      <c r="E22" s="98"/>
      <c r="F22" s="98"/>
      <c r="G22" s="99"/>
      <c r="H22" s="41" t="s">
        <v>18</v>
      </c>
      <c r="I22" s="66"/>
      <c r="J22" s="67"/>
      <c r="K22" s="68"/>
    </row>
    <row r="23" spans="2:11" ht="15.5" x14ac:dyDescent="0.3">
      <c r="B23" s="97"/>
      <c r="C23" s="98"/>
      <c r="D23" s="98"/>
      <c r="E23" s="98"/>
      <c r="F23" s="98"/>
      <c r="G23" s="99"/>
      <c r="H23" s="41" t="s">
        <v>19</v>
      </c>
      <c r="I23" s="66"/>
      <c r="J23" s="67"/>
      <c r="K23" s="68"/>
    </row>
    <row r="24" spans="2:11" ht="31.5" customHeight="1" thickBot="1" x14ac:dyDescent="0.35">
      <c r="B24" s="100"/>
      <c r="C24" s="101"/>
      <c r="D24" s="101"/>
      <c r="E24" s="101"/>
      <c r="F24" s="101"/>
      <c r="G24" s="102"/>
      <c r="H24" s="43" t="s">
        <v>20</v>
      </c>
      <c r="I24" s="91"/>
      <c r="J24" s="92"/>
      <c r="K24" s="93"/>
    </row>
  </sheetData>
  <protectedRanges>
    <protectedRange sqref="D13:E16 B17 I19:I20 K19:K20 I21:K24 I13:K18 G13:G16 D1:E1 J6:K11" name="Område1"/>
    <protectedRange sqref="F1 F12:F13" name="Område1_3"/>
    <protectedRange sqref="F5:F11" name="Område1_1_2_1"/>
  </protectedRanges>
  <autoFilter ref="B3:L11" xr:uid="{00000000-0009-0000-0000-000000000000}">
    <filterColumn colId="6" showButton="0"/>
  </autoFilter>
  <sortState xmlns:xlrd2="http://schemas.microsoft.com/office/spreadsheetml/2017/richdata2" ref="C6:C11">
    <sortCondition ref="C6:C11"/>
  </sortState>
  <mergeCells count="28">
    <mergeCell ref="B17:G24"/>
    <mergeCell ref="I17:K17"/>
    <mergeCell ref="I18:K18"/>
    <mergeCell ref="I21:K21"/>
    <mergeCell ref="I22:K22"/>
    <mergeCell ref="I23:K23"/>
    <mergeCell ref="I24:K24"/>
    <mergeCell ref="B15:C15"/>
    <mergeCell ref="D15:G15"/>
    <mergeCell ref="I15:K15"/>
    <mergeCell ref="B16:C16"/>
    <mergeCell ref="D16:G16"/>
    <mergeCell ref="I16:K16"/>
    <mergeCell ref="D1:J1"/>
    <mergeCell ref="B14:C14"/>
    <mergeCell ref="D14:G14"/>
    <mergeCell ref="I14:K14"/>
    <mergeCell ref="B12:G12"/>
    <mergeCell ref="H12:K12"/>
    <mergeCell ref="B13:C13"/>
    <mergeCell ref="D13:G13"/>
    <mergeCell ref="I13:K13"/>
    <mergeCell ref="H2:K2"/>
    <mergeCell ref="I4:K4"/>
    <mergeCell ref="A2:G2"/>
    <mergeCell ref="B4:G4"/>
    <mergeCell ref="H4:H11"/>
    <mergeCell ref="A4:A11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5"/>
  <sheetViews>
    <sheetView view="pageBreakPreview" topLeftCell="D10" zoomScale="89" zoomScaleNormal="89" zoomScaleSheetLayoutView="89" workbookViewId="0">
      <selection activeCell="D1" sqref="D1:J1"/>
    </sheetView>
  </sheetViews>
  <sheetFormatPr defaultColWidth="8.81640625" defaultRowHeight="13" x14ac:dyDescent="0.3"/>
  <cols>
    <col min="1" max="1" width="0" style="4" hidden="1" customWidth="1"/>
    <col min="2" max="2" width="8.36328125" style="4" customWidth="1"/>
    <col min="3" max="3" width="50.7265625" style="4" customWidth="1"/>
    <col min="4" max="4" width="61" style="4" customWidth="1"/>
    <col min="5" max="5" width="57.1796875" style="4" customWidth="1"/>
    <col min="6" max="6" width="10.36328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105" t="str">
        <f>'Annex A.1 Bid Form (Technical) '!D1:J1</f>
        <v>Annex A1.  ITB_FWA_SDN_PZU_2026_005_Cholera kit_LOT  05 North Darfur -Tawila</v>
      </c>
      <c r="E1" s="105"/>
      <c r="F1" s="105"/>
      <c r="G1" s="105"/>
      <c r="H1" s="105"/>
      <c r="I1" s="105"/>
      <c r="J1" s="105"/>
      <c r="K1" s="3" t="s">
        <v>33</v>
      </c>
      <c r="L1" s="26"/>
    </row>
    <row r="2" spans="1:27" ht="26" customHeight="1" x14ac:dyDescent="0.35">
      <c r="B2" s="106" t="s">
        <v>0</v>
      </c>
      <c r="C2" s="107"/>
      <c r="D2" s="107"/>
      <c r="E2" s="108"/>
      <c r="F2" s="108"/>
      <c r="G2" s="109"/>
      <c r="H2" s="69" t="s">
        <v>1</v>
      </c>
      <c r="I2" s="70"/>
      <c r="J2" s="70"/>
      <c r="K2" s="71"/>
      <c r="L2" s="26"/>
    </row>
    <row r="3" spans="1:27" ht="102" customHeight="1" thickBot="1" x14ac:dyDescent="0.4">
      <c r="A3" s="4" t="s">
        <v>43</v>
      </c>
      <c r="B3" s="27" t="str">
        <f>'Annex A.1 Bid Form (Technical) '!B3</f>
        <v>Item #</v>
      </c>
      <c r="C3" s="27" t="str">
        <f>'Annex A.1 Bid Form (Technical) '!C3</f>
        <v>Item/Milestone Required</v>
      </c>
      <c r="D3" s="27" t="str">
        <f>'Annex A.1 Bid Form (Technical) '!D3</f>
        <v>Specification</v>
      </c>
      <c r="E3" s="27" t="str">
        <f>'Annex A.1 Bid Form (Technical) '!E3</f>
        <v>التوصيف</v>
      </c>
      <c r="F3" s="27" t="str">
        <f>'Annex A.1 Bid Form (Technical) '!F3</f>
        <v>Unit</v>
      </c>
      <c r="G3" s="27" t="str">
        <f>'Annex A.1 Bid Form (Technical) '!G3</f>
        <v xml:space="preserve">Estimated Quantity </v>
      </c>
      <c r="H3" s="27" t="str">
        <f>'Annex A.1 Bid Form (Technical) '!H3</f>
        <v xml:space="preserve">Item/Milestone offered </v>
      </c>
      <c r="I3" s="28" t="s">
        <v>4</v>
      </c>
      <c r="J3" s="5" t="s">
        <v>21</v>
      </c>
      <c r="K3" s="6" t="s">
        <v>22</v>
      </c>
      <c r="L3" s="26"/>
    </row>
    <row r="4" spans="1:27" ht="54.5" customHeight="1" thickBot="1" x14ac:dyDescent="0.35">
      <c r="B4" s="119" t="str">
        <f>'Annex A.1 Bid Form (Technical) '!B4:G4</f>
        <v>LOT (5)
Supply and delivery of Cholera kit In North Darfur -Tawila</v>
      </c>
      <c r="C4" s="120"/>
      <c r="D4" s="120"/>
      <c r="E4" s="120"/>
      <c r="F4" s="120"/>
      <c r="G4" s="121"/>
      <c r="H4" s="124" t="str">
        <f>'Annex A.1 Bid Form (Technical) '!H4:H11</f>
        <v>Sample are required with the bid as per the attached sample &amp; brand sheet Annex A.3</v>
      </c>
      <c r="I4" s="122" t="s">
        <v>40</v>
      </c>
      <c r="J4" s="122"/>
      <c r="K4" s="123"/>
    </row>
    <row r="5" spans="1:27" s="12" customFormat="1" ht="37" customHeight="1" x14ac:dyDescent="0.35">
      <c r="A5" s="126"/>
      <c r="B5" s="29">
        <f>'Annex A.1 Bid Form (Technical) '!B5</f>
        <v>1</v>
      </c>
      <c r="C5" s="24" t="str">
        <f>'Annex A.1 Bid Form (Technical) '!C5</f>
        <v>Oral Rehydration Salts (Pack of 20.5 gm)</v>
      </c>
      <c r="D5" s="30" t="str">
        <f>'Annex A.1 Bid Form (Technical) '!D5</f>
        <v>WHO formula (glucose + sodium + potassium + citrate); shelf life ≥ 2 years; clear mixing instructions.</v>
      </c>
      <c r="E5" s="25" t="str">
        <f>'Annex A.1 Bid Form (Technical) '!E5</f>
        <v>صيغة منظمة الصحة العالمية (جلوكوز + صوديوم + بوتاسيوم + سيترات)؛ مدة الصلاحية ≥ سنتان؛
  تعليمات خلط واضحة.</v>
      </c>
      <c r="F5" s="30" t="str">
        <f>'Annex A.1 Bid Form (Technical) '!F5</f>
        <v>Sachet</v>
      </c>
      <c r="G5" s="31">
        <f>'Annex A.1 Bid Form (Technical) '!G5</f>
        <v>10000</v>
      </c>
      <c r="H5" s="125"/>
      <c r="I5" s="23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2" customFormat="1" ht="29" x14ac:dyDescent="0.35">
      <c r="A6" s="127"/>
      <c r="B6" s="32">
        <f>'Annex A.1 Bid Form (Technical) '!B6</f>
        <v>2</v>
      </c>
      <c r="C6" s="24" t="str">
        <f>'Annex A.1 Bid Form (Technical) '!C6</f>
        <v>Bathing soap</v>
      </c>
      <c r="D6" s="30" t="str">
        <f>'Annex A.1 Bid Form (Technical) '!D6</f>
        <v>big size, item weight 180 grams, Hypoallergenic Sensitive Skin With Gentle Cleanser detol or lifebuoy or equivalent</v>
      </c>
      <c r="E6" s="25" t="str">
        <f>'Annex A.1 Bid Form (Technical) '!E6</f>
        <v>حجم كبير، وزن المنتج 180 جرام، مضاد للحساسية
  للبشرة الحساسة مع منظف لطيف ديتول أو لايفبووي أو ما يعادله</v>
      </c>
      <c r="F6" s="33" t="str">
        <f>'Annex A.1 Bid Form (Technical) '!F6</f>
        <v>pcs</v>
      </c>
      <c r="G6" s="31">
        <f>'Annex A.1 Bid Form (Technical) '!G6</f>
        <v>6000</v>
      </c>
      <c r="H6" s="125"/>
      <c r="I6" s="23"/>
      <c r="K6" s="14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s="12" customFormat="1" ht="67" customHeight="1" x14ac:dyDescent="0.35">
      <c r="A7" s="127"/>
      <c r="B7" s="32">
        <f>'Annex A.1 Bid Form (Technical) '!B7</f>
        <v>3</v>
      </c>
      <c r="C7" s="24" t="str">
        <f>'Annex A.1 Bid Form (Technical) '!C7</f>
        <v>Washing powder soap, concentrated (2 kilograms)</v>
      </c>
      <c r="D7" s="30" t="str">
        <f>'Annex A.1 Bid Form (Technical) '!D7</f>
        <v>Suitable for hand washing clothes,gentle on skin,  and biodegradable to minimize environmental impact</v>
      </c>
      <c r="E7" s="25" t="str">
        <f>'Annex A.1 Bid Form (Technical) '!E7</f>
        <v xml:space="preserve">  مناسب لغسل الملابس باليد، لطيف على
  البشرة،  وقابل للتحلل البيولوجي لتقليل
  الأثر البيئي</v>
      </c>
      <c r="F7" s="33" t="str">
        <f>'Annex A.1 Bid Form (Technical) '!F7</f>
        <v>Packs</v>
      </c>
      <c r="G7" s="31">
        <f>'Annex A.1 Bid Form (Technical) '!G7</f>
        <v>1000</v>
      </c>
      <c r="H7" s="125"/>
      <c r="I7" s="23"/>
      <c r="K7" s="14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s="12" customFormat="1" ht="68" customHeight="1" x14ac:dyDescent="0.35">
      <c r="A8" s="127"/>
      <c r="B8" s="32">
        <f>'Annex A.1 Bid Form (Technical) '!B8</f>
        <v>4</v>
      </c>
      <c r="C8" s="24" t="str">
        <f>'Annex A.1 Bid Form (Technical) '!C8</f>
        <v>Aftaba/Ebriq/Jug (plastic), 2 liters, plastic for sanitary cleansing</v>
      </c>
      <c r="D8" s="30" t="str">
        <f>'Annex A.1 Bid Form (Technical) '!D8</f>
        <v xml:space="preserve">Plastic jug with spout) (1.5  litres), good quality—not deformable (similar to the below image) </v>
      </c>
      <c r="E8" s="25" t="str">
        <f>'Annex A.1 Bid Form (Technical) '!E8</f>
        <v xml:space="preserve">إبريق بلاستيكي مع فوهة (1.5 لتر)، جودة جيدة — غير قابل للتشوه (مشابه للصورة أدناه) </v>
      </c>
      <c r="F8" s="33" t="str">
        <f>'Annex A.1 Bid Form (Technical) '!F8</f>
        <v>pcs</v>
      </c>
      <c r="G8" s="31">
        <f>'Annex A.1 Bid Form (Technical) '!G8</f>
        <v>1000</v>
      </c>
      <c r="H8" s="125"/>
      <c r="I8" s="23"/>
      <c r="K8" s="14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s="12" customFormat="1" ht="84" x14ac:dyDescent="0.35">
      <c r="A9" s="127"/>
      <c r="B9" s="32">
        <f>'Annex A.1 Bid Form (Technical) '!B9</f>
        <v>5</v>
      </c>
      <c r="C9" s="24" t="str">
        <f>'Annex A.1 Bid Form (Technical) '!C9</f>
        <v>Jerrycan.</v>
      </c>
      <c r="D9" s="30" t="str">
        <f>'Annex A.1 Bid Form (Technical) '!D9</f>
        <v>Jerrycan. Type: Plastic Capacity: 20 Liters Weight: 180 gram Average Thickness: 0.6mm and minimum corner thickness 0.5mmInner diameter of Cap: Minimum 30 mm Material: Manufactured of food grade LDPE should not contain toxic elements. Color: Transparent White, painted  with DRC and SIDA logos (10x10cm)</v>
      </c>
      <c r="E9" s="25" t="str">
        <f>'Annex A.1 Bid Form (Technical) '!E9</f>
        <v xml:space="preserve">
جركان. النوع: بلاستيكي السعة: 20 لتر الوزن: 180 جرام السماكة المتوسطة: 0.6 مم وسماكة الزاوية الدنيا 0.5 مم القطر الداخلي للغطاء: 30 مم على الأقل 
المادة: مصنوع من البولي إيثيلين المنخفض الكثافة (LDPE) المخصص للاستخدام الغذائي ولا يجب أن يحتوي على عناصر سامة. اللون: أبيض شفاف، مطلي  بشعار DRC و SIDA (10x10 سم)</v>
      </c>
      <c r="F9" s="33" t="str">
        <f>'Annex A.1 Bid Form (Technical) '!F9</f>
        <v>pcs</v>
      </c>
      <c r="G9" s="31">
        <f>'Annex A.1 Bid Form (Technical) '!G9</f>
        <v>1000</v>
      </c>
      <c r="H9" s="125"/>
      <c r="I9" s="23"/>
      <c r="K9" s="14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s="12" customFormat="1" ht="50" customHeight="1" x14ac:dyDescent="0.35">
      <c r="A10" s="127"/>
      <c r="B10" s="32">
        <f>'Annex A.1 Bid Form (Technical) '!B10</f>
        <v>6</v>
      </c>
      <c r="C10" s="24" t="str">
        <f>'Annex A.1 Bid Form (Technical) '!C10</f>
        <v>jug, Plastic(1.5 litre) for ORS preparation</v>
      </c>
      <c r="D10" s="30" t="str">
        <f>'Annex A.1 Bid Form (Technical) '!D10</f>
        <v>Durable, resistant to corrosion or breakage, reusable and easy to clean ,(90mm width &amp; 200mm height , 190 mm length &amp; 149g weight )</v>
      </c>
      <c r="E10" s="25" t="str">
        <f>'Annex A.1 Bid Form (Technical) '!E10</f>
        <v>متين، مقاوم للتآكل أو الكسر، قابل لإعادة الاستخدام وسهل التنظيف (عرض 90 مم وارتفاع 200 مم وطول 190 مم ووزن 149 جم)</v>
      </c>
      <c r="F10" s="33" t="str">
        <f>'Annex A.1 Bid Form (Technical) '!F10</f>
        <v>pcs</v>
      </c>
      <c r="G10" s="31">
        <f>'Annex A.1 Bid Form (Technical) '!G10</f>
        <v>1000</v>
      </c>
      <c r="H10" s="125"/>
      <c r="I10" s="23"/>
      <c r="K10" s="14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s="12" customFormat="1" ht="44.5" customHeight="1" thickBot="1" x14ac:dyDescent="0.4">
      <c r="A11" s="127"/>
      <c r="B11" s="32">
        <f>'Annex A.1 Bid Form (Technical) '!B11</f>
        <v>7</v>
      </c>
      <c r="C11" s="24" t="str">
        <f>'Annex A.1 Bid Form (Technical) '!C11</f>
        <v>Plastic bucket</v>
      </c>
      <c r="D11" s="30" t="str">
        <f>'Annex A.1 Bid Form (Technical) '!D11</f>
        <v>Plastic bucket. metal handle 20lt capacity (with lid). Painted with  DRC and SHF  color logos (10x10cm)</v>
      </c>
      <c r="E11" s="25" t="str">
        <f>'Annex A.1 Bid Form (Technical) '!E11</f>
        <v>جردل بلاستيكي. مقبض معدني سعة 20 لتر (مع غطاء). مطلي بشعاري DRC و SHF الملونين (10x10 سم)</v>
      </c>
      <c r="F11" s="33" t="str">
        <f>'Annex A.1 Bid Form (Technical) '!F11</f>
        <v>pcs</v>
      </c>
      <c r="G11" s="31">
        <f>'Annex A.1 Bid Form (Technical) '!G11</f>
        <v>1000</v>
      </c>
      <c r="H11" s="125"/>
      <c r="I11" s="23"/>
      <c r="K11" s="14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ht="15.5" x14ac:dyDescent="0.35">
      <c r="B12" s="110" t="s">
        <v>36</v>
      </c>
      <c r="C12" s="111"/>
      <c r="D12" s="112"/>
      <c r="E12" s="112"/>
      <c r="F12" s="111"/>
      <c r="G12" s="111"/>
      <c r="H12" s="111"/>
      <c r="I12" s="113"/>
      <c r="J12" s="35" t="s">
        <v>23</v>
      </c>
      <c r="K12" s="36">
        <f>SUM(K5:K8)</f>
        <v>0</v>
      </c>
    </row>
    <row r="13" spans="1:27" ht="15.5" x14ac:dyDescent="0.35">
      <c r="B13" s="114"/>
      <c r="C13" s="112"/>
      <c r="D13" s="112"/>
      <c r="E13" s="112"/>
      <c r="F13" s="112"/>
      <c r="G13" s="112"/>
      <c r="H13" s="112"/>
      <c r="I13" s="115"/>
      <c r="J13" s="37" t="s">
        <v>49</v>
      </c>
      <c r="K13" s="38"/>
    </row>
    <row r="14" spans="1:27" ht="31" x14ac:dyDescent="0.35">
      <c r="B14" s="114"/>
      <c r="C14" s="112"/>
      <c r="D14" s="112"/>
      <c r="E14" s="112"/>
      <c r="F14" s="112"/>
      <c r="G14" s="112"/>
      <c r="H14" s="112"/>
      <c r="I14" s="115"/>
      <c r="J14" s="37" t="s">
        <v>24</v>
      </c>
      <c r="K14" s="44"/>
    </row>
    <row r="15" spans="1:27" ht="16" thickBot="1" x14ac:dyDescent="0.4">
      <c r="B15" s="116"/>
      <c r="C15" s="117"/>
      <c r="D15" s="117"/>
      <c r="E15" s="117"/>
      <c r="F15" s="117"/>
      <c r="G15" s="117"/>
      <c r="H15" s="117"/>
      <c r="I15" s="118"/>
      <c r="J15" s="39" t="s">
        <v>22</v>
      </c>
      <c r="K15" s="40">
        <f>K12+K13</f>
        <v>0</v>
      </c>
    </row>
    <row r="16" spans="1:27" ht="15.5" x14ac:dyDescent="0.3">
      <c r="B16" s="69" t="s">
        <v>0</v>
      </c>
      <c r="C16" s="70"/>
      <c r="D16" s="70"/>
      <c r="E16" s="70"/>
      <c r="F16" s="70"/>
      <c r="G16" s="70"/>
      <c r="H16" s="16"/>
      <c r="I16" s="69" t="s">
        <v>1</v>
      </c>
      <c r="J16" s="70"/>
      <c r="K16" s="71"/>
    </row>
    <row r="17" spans="2:11" ht="32" customHeight="1" x14ac:dyDescent="0.3">
      <c r="B17" s="103" t="s">
        <v>8</v>
      </c>
      <c r="C17" s="104"/>
      <c r="D17" s="66" t="str">
        <f>+'Annex A.1 Bid Form (Technical) '!D15</f>
        <v xml:space="preserve">North Darfur -TawilaWarehouse </v>
      </c>
      <c r="E17" s="67"/>
      <c r="F17" s="67"/>
      <c r="G17" s="67"/>
      <c r="H17" s="68"/>
      <c r="I17" s="7" t="s">
        <v>9</v>
      </c>
      <c r="J17" s="131"/>
      <c r="K17" s="131"/>
    </row>
    <row r="18" spans="2:11" ht="15.5" x14ac:dyDescent="0.3">
      <c r="B18" s="103" t="s">
        <v>10</v>
      </c>
      <c r="C18" s="104"/>
      <c r="D18" s="66" t="str">
        <f>+'Annex A.1 Bid Form (Technical) '!D16</f>
        <v>90 days after closing of ITB</v>
      </c>
      <c r="E18" s="67"/>
      <c r="F18" s="67"/>
      <c r="G18" s="67"/>
      <c r="H18" s="68"/>
      <c r="I18" s="7" t="s">
        <v>35</v>
      </c>
      <c r="J18" s="131"/>
      <c r="K18" s="131"/>
    </row>
    <row r="19" spans="2:11" ht="16" thickBot="1" x14ac:dyDescent="0.35">
      <c r="B19" s="128" t="s">
        <v>25</v>
      </c>
      <c r="C19" s="129"/>
      <c r="D19" s="66" t="s">
        <v>50</v>
      </c>
      <c r="E19" s="67"/>
      <c r="F19" s="67"/>
      <c r="G19" s="67"/>
      <c r="H19" s="68"/>
      <c r="I19" s="7" t="s">
        <v>26</v>
      </c>
      <c r="J19" s="130"/>
      <c r="K19" s="130"/>
    </row>
    <row r="20" spans="2:11" ht="25" customHeight="1" x14ac:dyDescent="0.3">
      <c r="B20" s="132" t="str">
        <f>+'Annex A.1 Bid Form (Technical) '!B17</f>
        <v xml:space="preserve">Additional comments to bidders:
This ITB is launched for the purpose of establishing a framework agreement with the supplier for Supply and Delivery of Cholera kit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Five (05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20" s="133"/>
      <c r="D20" s="133"/>
      <c r="E20" s="133"/>
      <c r="F20" s="133"/>
      <c r="G20" s="133"/>
      <c r="H20" s="134"/>
      <c r="I20" s="7" t="s">
        <v>11</v>
      </c>
      <c r="J20" s="131"/>
      <c r="K20" s="131"/>
    </row>
    <row r="21" spans="2:11" ht="50.5" customHeight="1" x14ac:dyDescent="0.3">
      <c r="B21" s="132"/>
      <c r="C21" s="133"/>
      <c r="D21" s="133"/>
      <c r="E21" s="133"/>
      <c r="F21" s="133"/>
      <c r="G21" s="133"/>
      <c r="H21" s="134"/>
      <c r="I21" s="7" t="s">
        <v>17</v>
      </c>
      <c r="J21" s="131"/>
      <c r="K21" s="131"/>
    </row>
    <row r="22" spans="2:11" ht="22.5" customHeight="1" x14ac:dyDescent="0.3">
      <c r="B22" s="132"/>
      <c r="C22" s="133"/>
      <c r="D22" s="133"/>
      <c r="E22" s="133"/>
      <c r="F22" s="133"/>
      <c r="G22" s="133"/>
      <c r="H22" s="134"/>
      <c r="I22" s="7" t="s">
        <v>18</v>
      </c>
      <c r="J22" s="131"/>
      <c r="K22" s="131"/>
    </row>
    <row r="23" spans="2:11" ht="18.5" customHeight="1" x14ac:dyDescent="0.3">
      <c r="B23" s="132"/>
      <c r="C23" s="133"/>
      <c r="D23" s="133"/>
      <c r="E23" s="133"/>
      <c r="F23" s="133"/>
      <c r="G23" s="133"/>
      <c r="H23" s="134"/>
      <c r="I23" s="7" t="s">
        <v>27</v>
      </c>
      <c r="J23" s="131"/>
      <c r="K23" s="131"/>
    </row>
    <row r="24" spans="2:11" ht="46" customHeight="1" x14ac:dyDescent="0.3">
      <c r="B24" s="132"/>
      <c r="C24" s="133"/>
      <c r="D24" s="133"/>
      <c r="E24" s="133"/>
      <c r="F24" s="133"/>
      <c r="G24" s="133"/>
      <c r="H24" s="134"/>
      <c r="I24" s="7" t="s">
        <v>19</v>
      </c>
      <c r="J24" s="131"/>
      <c r="K24" s="131"/>
    </row>
    <row r="25" spans="2:11" ht="89" customHeight="1" thickBot="1" x14ac:dyDescent="0.35">
      <c r="B25" s="135"/>
      <c r="C25" s="136"/>
      <c r="D25" s="136"/>
      <c r="E25" s="136"/>
      <c r="F25" s="136"/>
      <c r="G25" s="136"/>
      <c r="H25" s="137"/>
      <c r="I25" s="34" t="s">
        <v>20</v>
      </c>
      <c r="J25" s="131"/>
      <c r="K25" s="131"/>
    </row>
  </sheetData>
  <protectedRanges>
    <protectedRange sqref="F1 F12:F16" name="Område1_3"/>
    <protectedRange sqref="C5:C11" name="Område1_1"/>
    <protectedRange sqref="E13:E17 E1" name="Område1_5"/>
    <protectedRange sqref="E5:E11" name="Område1_1_3"/>
  </protectedRanges>
  <mergeCells count="26">
    <mergeCell ref="A5:A11"/>
    <mergeCell ref="B19:C19"/>
    <mergeCell ref="J19:K19"/>
    <mergeCell ref="J20:K20"/>
    <mergeCell ref="J21:K21"/>
    <mergeCell ref="D19:H19"/>
    <mergeCell ref="B20:H25"/>
    <mergeCell ref="J18:K18"/>
    <mergeCell ref="D17:H17"/>
    <mergeCell ref="D18:H18"/>
    <mergeCell ref="J22:K22"/>
    <mergeCell ref="J23:K23"/>
    <mergeCell ref="J24:K24"/>
    <mergeCell ref="J25:K25"/>
    <mergeCell ref="B17:C17"/>
    <mergeCell ref="J17:K17"/>
    <mergeCell ref="B18:C18"/>
    <mergeCell ref="D1:J1"/>
    <mergeCell ref="B2:G2"/>
    <mergeCell ref="B12:I15"/>
    <mergeCell ref="B16:G16"/>
    <mergeCell ref="I16:K16"/>
    <mergeCell ref="B4:G4"/>
    <mergeCell ref="I4:K4"/>
    <mergeCell ref="H2:K2"/>
    <mergeCell ref="H4:H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941624FD5D7D47929B13FA95261668" ma:contentTypeVersion="17" ma:contentTypeDescription="Create a new document." ma:contentTypeScope="" ma:versionID="743fd730f7cf859312c8a5c6827f613a">
  <xsd:schema xmlns:xsd="http://www.w3.org/2001/XMLSchema" xmlns:xs="http://www.w3.org/2001/XMLSchema" xmlns:p="http://schemas.microsoft.com/office/2006/metadata/properties" xmlns:ns2="bdc7fb2d-ca13-4f03-836f-93cd540a258d" xmlns:ns3="58b2cb87-2480-48c4-87d9-c91a31dc3494" targetNamespace="http://schemas.microsoft.com/office/2006/metadata/properties" ma:root="true" ma:fieldsID="1d8ab6234039b93575befdf20f92aaea" ns2:_="" ns3:_="">
    <xsd:import namespace="bdc7fb2d-ca13-4f03-836f-93cd540a258d"/>
    <xsd:import namespace="58b2cb87-2480-48c4-87d9-c91a31dc3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fb2d-ca13-4f03-836f-93cd540a2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cb87-2480-48c4-87d9-c91a31dc349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d38d875-214b-40d6-abf7-a1b38c06399d}" ma:internalName="TaxCatchAll" ma:showField="CatchAllData" ma:web="58b2cb87-2480-48c4-87d9-c91a31dc34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b2cb87-2480-48c4-87d9-c91a31dc3494" xsi:nil="true"/>
    <lcf76f155ced4ddcb4097134ff3c332f xmlns="bdc7fb2d-ca13-4f03-836f-93cd540a25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0DA49E-D79C-4D01-B25D-CF531A75F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c7fb2d-ca13-4f03-836f-93cd540a258d"/>
    <ds:schemaRef ds:uri="58b2cb87-2480-48c4-87d9-c91a31dc3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1199FC-4F7B-41C4-BDF6-5AA173ED8EC6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bdc7fb2d-ca13-4f03-836f-93cd540a258d"/>
    <ds:schemaRef ds:uri="http://schemas.microsoft.com/office/infopath/2007/PartnerControls"/>
    <ds:schemaRef ds:uri="58b2cb87-2480-48c4-87d9-c91a31dc3494"/>
    <ds:schemaRef ds:uri="http://www.w3.org/XML/1998/namespace"/>
    <ds:schemaRef ds:uri="f892a547-54b2-4c3e-b062-2cef2cebf810"/>
    <ds:schemaRef ds:uri="df39d53a-21ec-4f19-b819-c17052708e15"/>
    <ds:schemaRef ds:uri="4b4465e9-0c5b-4d02-aa05-6216cf2ba5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 Cyrille Raphael Barra</dc:creator>
  <cp:lastModifiedBy>Sania Elnour ElMahdi</cp:lastModifiedBy>
  <cp:lastPrinted>2023-01-22T14:06:11Z</cp:lastPrinted>
  <dcterms:created xsi:type="dcterms:W3CDTF">2019-02-13T20:54:56Z</dcterms:created>
  <dcterms:modified xsi:type="dcterms:W3CDTF">2026-02-08T01:28:33Z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0x0101003C941624FD5D7D47929B13FA95261668</vt:lpwstr>
  </property>
</Properties>
</file>